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00" windowHeight="10425"/>
  </bookViews>
  <sheets>
    <sheet name="Lis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5" i="1" l="1"/>
  <c r="D15" i="1" s="1"/>
  <c r="D16" i="1"/>
  <c r="D17" i="1"/>
  <c r="D18" i="1"/>
  <c r="D24" i="1"/>
  <c r="D25" i="1"/>
  <c r="D28" i="1"/>
  <c r="D29" i="1"/>
  <c r="D30" i="1"/>
  <c r="D32" i="1"/>
  <c r="D33" i="1"/>
  <c r="D34" i="1"/>
  <c r="D36" i="1"/>
  <c r="D37" i="1"/>
  <c r="E31" i="1"/>
  <c r="D31" i="1" s="1"/>
  <c r="E27" i="1"/>
  <c r="D26" i="1"/>
  <c r="E22" i="1"/>
  <c r="D22" i="1" s="1"/>
  <c r="D20" i="1"/>
  <c r="D19" i="1"/>
  <c r="D12" i="1"/>
  <c r="D11" i="1"/>
  <c r="D5" i="1" s="1"/>
  <c r="D10" i="1"/>
  <c r="D9" i="1"/>
  <c r="D27" i="1" l="1"/>
  <c r="D21" i="1" s="1"/>
  <c r="D39" i="1" s="1"/>
  <c r="E21" i="1"/>
</calcChain>
</file>

<file path=xl/sharedStrings.xml><?xml version="1.0" encoding="utf-8"?>
<sst xmlns="http://schemas.openxmlformats.org/spreadsheetml/2006/main" count="85" uniqueCount="81">
  <si>
    <t>Číslo účtu</t>
  </si>
  <si>
    <t>Celkem</t>
  </si>
  <si>
    <t>Hlavní činnost</t>
  </si>
  <si>
    <t>Další činnost</t>
  </si>
  <si>
    <t>Jiná činnost</t>
  </si>
  <si>
    <t>A.</t>
  </si>
  <si>
    <t>Náklady</t>
  </si>
  <si>
    <t>x</t>
  </si>
  <si>
    <t>Spotřebované nákupy</t>
  </si>
  <si>
    <t>z toho Prodané zboží</t>
  </si>
  <si>
    <t>Služby</t>
  </si>
  <si>
    <t>Osobní náklady</t>
  </si>
  <si>
    <t>Daně a poplatky</t>
  </si>
  <si>
    <t>Ostatní náklady</t>
  </si>
  <si>
    <t>Odpisy, prodaný majetek,tvorba a použití rezerv a opravných položek</t>
  </si>
  <si>
    <t>Ostatní</t>
  </si>
  <si>
    <t>Změny stavu zásob vlastní činnosti</t>
  </si>
  <si>
    <t>Aktivace</t>
  </si>
  <si>
    <t>Poskytnuté příspěvky</t>
  </si>
  <si>
    <t>Daň z příjmů</t>
  </si>
  <si>
    <t>B.</t>
  </si>
  <si>
    <t>Výnosy</t>
  </si>
  <si>
    <t>Tržby za vlastní výkony a za zboží</t>
  </si>
  <si>
    <t xml:space="preserve">Tržby za vlastní výkony </t>
  </si>
  <si>
    <t>Tržby z prodeje služeb</t>
  </si>
  <si>
    <t>Tržby za prodané zboží</t>
  </si>
  <si>
    <t>Ostatní výnosy</t>
  </si>
  <si>
    <t>Zúčtování fondů</t>
  </si>
  <si>
    <t>Sociální fond</t>
  </si>
  <si>
    <t>Tržby z prodeje majetku</t>
  </si>
  <si>
    <t>Přijaté příspěvky</t>
  </si>
  <si>
    <t>Provozní dotace</t>
  </si>
  <si>
    <t>B. - A.</t>
  </si>
  <si>
    <t>Výnosy snížené o náklady</t>
  </si>
  <si>
    <t>Část I.</t>
  </si>
  <si>
    <t>Základní předpoklady, z kterých se vycházelo při sestavení plánu:</t>
  </si>
  <si>
    <t>Část II.</t>
  </si>
  <si>
    <t>Další významné hospodářské skutečnosti:</t>
  </si>
  <si>
    <t>Zůstatková cena prodaného majetku</t>
  </si>
  <si>
    <t>Institucionální</t>
  </si>
  <si>
    <t>Účelové</t>
  </si>
  <si>
    <t>A.I.a.</t>
  </si>
  <si>
    <t>A.I.a.2.</t>
  </si>
  <si>
    <t>A.I.b.</t>
  </si>
  <si>
    <t>A.III.</t>
  </si>
  <si>
    <t>A.IV.</t>
  </si>
  <si>
    <t>A.V.</t>
  </si>
  <si>
    <t>A.VI.</t>
  </si>
  <si>
    <t>A.VI.23.</t>
  </si>
  <si>
    <t>Odpisy dlouhodobého majetku</t>
  </si>
  <si>
    <t>A.VI.24.</t>
  </si>
  <si>
    <t>A.VI.x.</t>
  </si>
  <si>
    <t>A.II.7</t>
  </si>
  <si>
    <t>A.II.x</t>
  </si>
  <si>
    <t>A.VII.</t>
  </si>
  <si>
    <t>A.VIII.</t>
  </si>
  <si>
    <t>B.I.</t>
  </si>
  <si>
    <t>B.I.a.</t>
  </si>
  <si>
    <t>B.I.b.</t>
  </si>
  <si>
    <t>B.II.</t>
  </si>
  <si>
    <t>B.III.</t>
  </si>
  <si>
    <t>B.IV.</t>
  </si>
  <si>
    <t>B.IV.9.</t>
  </si>
  <si>
    <t>B.IV.9.a.</t>
  </si>
  <si>
    <t>B.IV.9.b.</t>
  </si>
  <si>
    <t>B.IV.9.c.</t>
  </si>
  <si>
    <t>B.IV.9.d.</t>
  </si>
  <si>
    <t>B.IV.x.</t>
  </si>
  <si>
    <t>B.V.</t>
  </si>
  <si>
    <t>B.III.a.</t>
  </si>
  <si>
    <t>B.III.b.</t>
  </si>
  <si>
    <t>B.III.c.</t>
  </si>
  <si>
    <t xml:space="preserve">Rezervní fond </t>
  </si>
  <si>
    <t>Fond reprodukce majetku</t>
  </si>
  <si>
    <t>Fond účelově určených prostředků</t>
  </si>
  <si>
    <t>částky uvedené ve sloupcích 4 až 7 jsou v ticích Kč</t>
  </si>
  <si>
    <t>z toho tvorba Fondu účelově určených prostředků</t>
  </si>
  <si>
    <t>A.V.a.</t>
  </si>
  <si>
    <t>B.I.x.</t>
  </si>
  <si>
    <t xml:space="preserve">               Plán výnosů a nákladů v rámci střednědobého výhledu rozpočtu na roky …..</t>
  </si>
  <si>
    <t>Předpokládá se navýšení dotace od zřizovatele ve výši 5% .Tržby ze zakázek hl. činnosti očekáváme v menším objemu jako v předchozích obdobích. Navýšení dotace se předpokládá použít na navýšení  mezd.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</si>
</sst>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K_č_-;\-* #,##0.00\ _K_č_-;_-* &quot;-&quot;??\ _K_č_-;_-@_-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5">
    <xf numFmtId="0" fontId="0" fillId="0" borderId="0" xfId="0"/>
    <xf numFmtId="49" fontId="5" fillId="0" borderId="2" xfId="1" applyNumberFormat="1" applyFont="1" applyFill="1" applyBorder="1" applyAlignment="1" applyProtection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49" fontId="4" fillId="0" borderId="5" xfId="1" applyNumberFormat="1" applyFont="1" applyFill="1" applyBorder="1" applyAlignment="1" applyProtection="1">
      <alignment horizontal="left" vertical="center" wrapText="1"/>
    </xf>
    <xf numFmtId="0" fontId="2" fillId="0" borderId="5" xfId="0" applyFont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vertical="center" wrapText="1"/>
    </xf>
    <xf numFmtId="0" fontId="4" fillId="0" borderId="8" xfId="1" applyNumberFormat="1" applyFont="1" applyFill="1" applyBorder="1" applyAlignment="1" applyProtection="1">
      <alignment horizontal="center" vertical="center"/>
    </xf>
    <xf numFmtId="0" fontId="2" fillId="0" borderId="8" xfId="0" applyFont="1" applyBorder="1"/>
    <xf numFmtId="0" fontId="4" fillId="0" borderId="5" xfId="1" applyNumberFormat="1" applyFont="1" applyFill="1" applyBorder="1" applyAlignment="1" applyProtection="1">
      <alignment vertical="center" wrapText="1"/>
    </xf>
    <xf numFmtId="0" fontId="2" fillId="0" borderId="5" xfId="0" applyFont="1" applyBorder="1"/>
    <xf numFmtId="0" fontId="4" fillId="0" borderId="8" xfId="1" applyNumberFormat="1" applyFont="1" applyFill="1" applyBorder="1" applyAlignment="1" applyProtection="1">
      <alignment horizontal="left" vertical="center" wrapText="1"/>
    </xf>
    <xf numFmtId="0" fontId="4" fillId="0" borderId="5" xfId="1" applyNumberFormat="1" applyFont="1" applyFill="1" applyBorder="1" applyAlignment="1" applyProtection="1">
      <alignment horizontal="center" vertical="center"/>
    </xf>
    <xf numFmtId="49" fontId="5" fillId="0" borderId="11" xfId="1" applyNumberFormat="1" applyFont="1" applyFill="1" applyBorder="1" applyAlignment="1" applyProtection="1">
      <alignment horizontal="left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5" fillId="0" borderId="2" xfId="1" applyNumberFormat="1" applyFont="1" applyFill="1" applyBorder="1" applyAlignment="1" applyProtection="1">
      <alignment horizontal="left" vertical="top" wrapText="1"/>
    </xf>
    <xf numFmtId="0" fontId="5" fillId="0" borderId="11" xfId="1" applyNumberFormat="1" applyFont="1" applyFill="1" applyBorder="1" applyAlignment="1" applyProtection="1">
      <alignment horizontal="center" vertical="center"/>
    </xf>
    <xf numFmtId="0" fontId="2" fillId="0" borderId="11" xfId="0" applyFont="1" applyBorder="1"/>
    <xf numFmtId="0" fontId="6" fillId="3" borderId="13" xfId="0" applyFont="1" applyFill="1" applyBorder="1" applyAlignment="1">
      <alignment horizontal="center" vertical="center"/>
    </xf>
    <xf numFmtId="49" fontId="5" fillId="3" borderId="14" xfId="1" applyNumberFormat="1" applyFont="1" applyFill="1" applyBorder="1" applyAlignment="1" applyProtection="1">
      <alignment horizontal="center" vertical="center" wrapText="1"/>
    </xf>
    <xf numFmtId="0" fontId="2" fillId="3" borderId="14" xfId="0" applyFont="1" applyFill="1" applyBorder="1" applyAlignment="1">
      <alignment horizontal="center" vertical="center"/>
    </xf>
    <xf numFmtId="0" fontId="4" fillId="0" borderId="8" xfId="1" applyNumberFormat="1" applyFont="1" applyFill="1" applyBorder="1" applyAlignment="1" applyProtection="1">
      <alignment horizontal="left" vertical="top" wrapText="1"/>
    </xf>
    <xf numFmtId="0" fontId="2" fillId="0" borderId="2" xfId="0" applyFont="1" applyBorder="1"/>
    <xf numFmtId="0" fontId="2" fillId="0" borderId="8" xfId="0" applyFont="1" applyBorder="1" applyAlignment="1">
      <alignment horizontal="center" vertical="center"/>
    </xf>
    <xf numFmtId="0" fontId="4" fillId="0" borderId="5" xfId="1" applyNumberFormat="1" applyFont="1" applyFill="1" applyBorder="1" applyAlignment="1" applyProtection="1">
      <alignment horizontal="left" vertical="center" wrapText="1"/>
    </xf>
    <xf numFmtId="49" fontId="5" fillId="0" borderId="11" xfId="1" applyNumberFormat="1" applyFont="1" applyFill="1" applyBorder="1" applyAlignment="1" applyProtection="1">
      <alignment horizontal="left" vertical="top" wrapText="1"/>
    </xf>
    <xf numFmtId="0" fontId="2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1" xfId="0" applyFont="1" applyFill="1" applyBorder="1"/>
    <xf numFmtId="0" fontId="3" fillId="0" borderId="0" xfId="1" applyNumberFormat="1" applyFont="1" applyFill="1" applyBorder="1" applyAlignment="1" applyProtection="1"/>
    <xf numFmtId="0" fontId="1" fillId="0" borderId="0" xfId="0" applyFont="1"/>
    <xf numFmtId="0" fontId="2" fillId="0" borderId="0" xfId="0" applyFont="1"/>
    <xf numFmtId="0" fontId="3" fillId="0" borderId="0" xfId="1" applyNumberFormat="1" applyFont="1" applyFill="1" applyBorder="1" applyAlignment="1" applyProtection="1">
      <alignment horizontal="center" wrapText="1"/>
    </xf>
    <xf numFmtId="0" fontId="2" fillId="0" borderId="3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12" xfId="0" applyFont="1" applyBorder="1"/>
    <xf numFmtId="0" fontId="2" fillId="3" borderId="14" xfId="0" applyFont="1" applyFill="1" applyBorder="1"/>
    <xf numFmtId="0" fontId="2" fillId="3" borderId="15" xfId="0" applyFont="1" applyFill="1" applyBorder="1"/>
    <xf numFmtId="0" fontId="2" fillId="4" borderId="12" xfId="0" applyFont="1" applyFill="1" applyBorder="1"/>
    <xf numFmtId="0" fontId="2" fillId="0" borderId="0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5" fillId="0" borderId="17" xfId="1" applyNumberFormat="1" applyFont="1" applyFill="1" applyBorder="1" applyAlignment="1" applyProtection="1">
      <alignment horizontal="left" vertical="center"/>
    </xf>
    <xf numFmtId="0" fontId="6" fillId="0" borderId="17" xfId="0" applyFont="1" applyBorder="1"/>
    <xf numFmtId="0" fontId="7" fillId="0" borderId="0" xfId="0" applyFont="1" applyAlignment="1">
      <alignment horizontal="center" vertical="center"/>
    </xf>
    <xf numFmtId="0" fontId="2" fillId="0" borderId="24" xfId="0" applyFont="1" applyBorder="1"/>
    <xf numFmtId="0" fontId="3" fillId="0" borderId="25" xfId="1" applyNumberFormat="1" applyFont="1" applyFill="1" applyBorder="1" applyAlignment="1" applyProtection="1">
      <alignment horizontal="center" wrapText="1"/>
    </xf>
    <xf numFmtId="0" fontId="4" fillId="0" borderId="25" xfId="1" applyNumberFormat="1" applyFont="1" applyFill="1" applyBorder="1" applyAlignment="1" applyProtection="1">
      <alignment horizontal="center" wrapText="1"/>
    </xf>
    <xf numFmtId="0" fontId="5" fillId="0" borderId="25" xfId="1" applyNumberFormat="1" applyFont="1" applyFill="1" applyBorder="1" applyAlignment="1" applyProtection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/>
    <xf numFmtId="0" fontId="2" fillId="2" borderId="6" xfId="0" applyFont="1" applyFill="1" applyBorder="1"/>
    <xf numFmtId="0" fontId="8" fillId="0" borderId="1" xfId="0" applyFont="1" applyBorder="1" applyAlignment="1">
      <alignment horizontal="center" vertical="center"/>
    </xf>
    <xf numFmtId="0" fontId="9" fillId="0" borderId="2" xfId="1" applyNumberFormat="1" applyFont="1" applyFill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6" fillId="0" borderId="16" xfId="0" applyFont="1" applyBorder="1" applyAlignment="1">
      <alignment horizontal="left"/>
    </xf>
    <xf numFmtId="0" fontId="6" fillId="0" borderId="16" xfId="0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10" fillId="0" borderId="0" xfId="1" applyNumberFormat="1" applyFont="1" applyFill="1" applyBorder="1" applyAlignment="1" applyProtection="1">
      <alignment horizontal="left"/>
    </xf>
    <xf numFmtId="0" fontId="11" fillId="0" borderId="0" xfId="0" applyFont="1"/>
    <xf numFmtId="0" fontId="6" fillId="0" borderId="25" xfId="0" applyFont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6" fillId="0" borderId="1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49" fontId="5" fillId="0" borderId="25" xfId="1" applyNumberFormat="1" applyFont="1" applyFill="1" applyBorder="1" applyAlignment="1" applyProtection="1">
      <alignment horizontal="left" vertical="center" wrapText="1"/>
    </xf>
    <xf numFmtId="0" fontId="6" fillId="0" borderId="24" xfId="0" applyFont="1" applyBorder="1" applyAlignment="1">
      <alignment horizontal="left" vertical="center"/>
    </xf>
    <xf numFmtId="49" fontId="4" fillId="0" borderId="5" xfId="1" applyNumberFormat="1" applyFont="1" applyFill="1" applyBorder="1" applyAlignment="1" applyProtection="1">
      <alignment horizontal="left" vertical="center"/>
    </xf>
    <xf numFmtId="3" fontId="0" fillId="2" borderId="5" xfId="0" applyNumberFormat="1" applyFont="1" applyFill="1" applyBorder="1" applyAlignment="1">
      <alignment horizontal="right"/>
    </xf>
    <xf numFmtId="3" fontId="0" fillId="0" borderId="2" xfId="1" applyNumberFormat="1" applyFont="1" applyFill="1" applyBorder="1" applyAlignment="1" applyProtection="1">
      <alignment horizontal="right"/>
    </xf>
    <xf numFmtId="3" fontId="0" fillId="0" borderId="5" xfId="1" applyNumberFormat="1" applyFont="1" applyFill="1" applyBorder="1" applyAlignment="1" applyProtection="1">
      <alignment horizontal="right"/>
    </xf>
    <xf numFmtId="3" fontId="0" fillId="0" borderId="11" xfId="0" applyNumberFormat="1" applyFont="1" applyBorder="1" applyAlignment="1">
      <alignment horizontal="right"/>
    </xf>
    <xf numFmtId="3" fontId="0" fillId="0" borderId="11" xfId="1" applyNumberFormat="1" applyFont="1" applyFill="1" applyBorder="1" applyAlignment="1" applyProtection="1">
      <alignment horizontal="right"/>
    </xf>
    <xf numFmtId="3" fontId="0" fillId="0" borderId="2" xfId="1" applyNumberFormat="1" applyFont="1" applyFill="1" applyBorder="1" applyAlignment="1" applyProtection="1">
      <alignment horizontal="right" vertical="center"/>
    </xf>
    <xf numFmtId="3" fontId="0" fillId="0" borderId="11" xfId="1" applyNumberFormat="1" applyFont="1" applyFill="1" applyBorder="1" applyAlignment="1" applyProtection="1">
      <alignment horizontal="right" vertical="center"/>
    </xf>
    <xf numFmtId="3" fontId="0" fillId="0" borderId="5" xfId="1" applyNumberFormat="1" applyFont="1" applyFill="1" applyBorder="1" applyAlignment="1" applyProtection="1">
      <alignment horizontal="right" vertical="center"/>
    </xf>
    <xf numFmtId="3" fontId="0" fillId="3" borderId="14" xfId="1" applyNumberFormat="1" applyFont="1" applyFill="1" applyBorder="1" applyAlignment="1" applyProtection="1">
      <alignment horizontal="right"/>
    </xf>
    <xf numFmtId="3" fontId="0" fillId="0" borderId="25" xfId="1" applyNumberFormat="1" applyFont="1" applyFill="1" applyBorder="1" applyAlignment="1" applyProtection="1">
      <alignment horizontal="right"/>
    </xf>
    <xf numFmtId="3" fontId="0" fillId="4" borderId="11" xfId="0" applyNumberFormat="1" applyFont="1" applyFill="1" applyBorder="1" applyAlignment="1">
      <alignment horizontal="right"/>
    </xf>
    <xf numFmtId="3" fontId="0" fillId="0" borderId="14" xfId="1" applyNumberFormat="1" applyFont="1" applyFill="1" applyBorder="1" applyAlignment="1" applyProtection="1">
      <alignment horizontal="right" vertical="center"/>
    </xf>
    <xf numFmtId="3" fontId="0" fillId="0" borderId="25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 vertical="center"/>
    </xf>
    <xf numFmtId="3" fontId="0" fillId="0" borderId="8" xfId="1" applyNumberFormat="1" applyFont="1" applyFill="1" applyBorder="1" applyAlignment="1" applyProtection="1">
      <alignment horizontal="right"/>
    </xf>
    <xf numFmtId="3" fontId="0" fillId="0" borderId="25" xfId="0" applyNumberFormat="1" applyFont="1" applyBorder="1" applyAlignment="1">
      <alignment horizontal="right"/>
    </xf>
    <xf numFmtId="3" fontId="0" fillId="0" borderId="8" xfId="0" applyNumberFormat="1" applyFont="1" applyBorder="1" applyAlignment="1">
      <alignment horizontal="right"/>
    </xf>
    <xf numFmtId="0" fontId="2" fillId="0" borderId="24" xfId="0" applyFont="1" applyBorder="1" applyAlignment="1">
      <alignment horizontal="left" vertical="center"/>
    </xf>
    <xf numFmtId="49" fontId="4" fillId="0" borderId="25" xfId="1" applyNumberFormat="1" applyFont="1" applyFill="1" applyBorder="1" applyAlignment="1" applyProtection="1">
      <alignment horizontal="left" vertical="center" wrapText="1"/>
    </xf>
    <xf numFmtId="0" fontId="2" fillId="0" borderId="25" xfId="0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right"/>
    </xf>
    <xf numFmtId="0" fontId="4" fillId="0" borderId="25" xfId="1" applyNumberFormat="1" applyFont="1" applyFill="1" applyBorder="1" applyAlignment="1" applyProtection="1">
      <alignment horizontal="left" vertical="center" wrapText="1"/>
    </xf>
    <xf numFmtId="3" fontId="0" fillId="2" borderId="5" xfId="0" applyNumberFormat="1" applyFont="1" applyFill="1" applyBorder="1"/>
    <xf numFmtId="3" fontId="0" fillId="0" borderId="2" xfId="1" applyNumberFormat="1" applyFont="1" applyFill="1" applyBorder="1" applyAlignment="1" applyProtection="1"/>
    <xf numFmtId="3" fontId="0" fillId="0" borderId="5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horizontal="left"/>
    </xf>
    <xf numFmtId="3" fontId="0" fillId="0" borderId="11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/>
    <xf numFmtId="3" fontId="0" fillId="0" borderId="8" xfId="1" applyNumberFormat="1" applyFont="1" applyFill="1" applyBorder="1" applyAlignment="1" applyProtection="1">
      <alignment horizontal="left"/>
    </xf>
    <xf numFmtId="3" fontId="0" fillId="0" borderId="5" xfId="1" applyNumberFormat="1" applyFont="1" applyFill="1" applyBorder="1" applyAlignment="1" applyProtection="1">
      <alignment horizontal="left"/>
    </xf>
    <xf numFmtId="3" fontId="0" fillId="3" borderId="14" xfId="1" applyNumberFormat="1" applyFont="1" applyFill="1" applyBorder="1" applyAlignment="1" applyProtection="1"/>
    <xf numFmtId="3" fontId="0" fillId="0" borderId="11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>
      <alignment wrapText="1"/>
    </xf>
    <xf numFmtId="3" fontId="0" fillId="0" borderId="8" xfId="1" applyNumberFormat="1" applyFont="1" applyFill="1" applyBorder="1" applyAlignment="1" applyProtection="1">
      <alignment wrapText="1"/>
    </xf>
    <xf numFmtId="3" fontId="0" fillId="0" borderId="5" xfId="1" applyNumberFormat="1" applyFont="1" applyFill="1" applyBorder="1" applyAlignment="1" applyProtection="1">
      <alignment wrapText="1"/>
    </xf>
    <xf numFmtId="3" fontId="0" fillId="0" borderId="25" xfId="1" applyNumberFormat="1" applyFont="1" applyFill="1" applyBorder="1" applyAlignment="1" applyProtection="1"/>
    <xf numFmtId="0" fontId="6" fillId="0" borderId="0" xfId="0" applyFont="1"/>
    <xf numFmtId="0" fontId="2" fillId="0" borderId="19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0" fontId="0" fillId="0" borderId="23" xfId="0" applyBorder="1" applyAlignment="1">
      <alignment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view="pageLayout" topLeftCell="A25" zoomScaleNormal="120" workbookViewId="0">
      <selection activeCell="A42" sqref="A42:G43"/>
    </sheetView>
  </sheetViews>
  <sheetFormatPr defaultRowHeight="15" x14ac:dyDescent="0.25"/>
  <cols>
    <col min="1" max="1" width="8.7109375" customWidth="1"/>
    <col min="2" max="2" width="39.7109375" customWidth="1"/>
    <col min="3" max="3" width="5.85546875" customWidth="1"/>
    <col min="4" max="4" width="8.42578125" customWidth="1"/>
    <col min="5" max="5" width="8.5703125" customWidth="1"/>
    <col min="6" max="6" width="8" customWidth="1"/>
    <col min="7" max="7" width="7.85546875" customWidth="1"/>
  </cols>
  <sheetData>
    <row r="1" spans="1:8" ht="15.75" x14ac:dyDescent="0.25">
      <c r="A1" s="30" t="s">
        <v>79</v>
      </c>
      <c r="B1" s="71"/>
      <c r="C1" s="30"/>
      <c r="D1" s="30"/>
      <c r="E1" s="30"/>
      <c r="F1" s="118">
        <v>2020</v>
      </c>
      <c r="G1" s="32"/>
    </row>
    <row r="2" spans="1:8" ht="19.5" customHeight="1" thickBot="1" x14ac:dyDescent="0.3">
      <c r="A2" s="32"/>
      <c r="B2" s="33"/>
      <c r="C2" s="70" t="s">
        <v>75</v>
      </c>
      <c r="E2" s="33"/>
      <c r="F2" s="32"/>
      <c r="G2" s="32"/>
    </row>
    <row r="3" spans="1:8" ht="15" customHeight="1" x14ac:dyDescent="0.25">
      <c r="A3" s="63">
        <v>1</v>
      </c>
      <c r="B3" s="64">
        <v>2</v>
      </c>
      <c r="C3" s="64">
        <v>3</v>
      </c>
      <c r="D3" s="64">
        <v>4</v>
      </c>
      <c r="E3" s="64">
        <v>5</v>
      </c>
      <c r="F3" s="65">
        <v>6</v>
      </c>
      <c r="G3" s="66">
        <v>7</v>
      </c>
      <c r="H3" s="51"/>
    </row>
    <row r="4" spans="1:8" ht="31.5" customHeight="1" x14ac:dyDescent="0.25">
      <c r="A4" s="52"/>
      <c r="B4" s="53"/>
      <c r="C4" s="54" t="s">
        <v>0</v>
      </c>
      <c r="D4" s="55" t="s">
        <v>1</v>
      </c>
      <c r="E4" s="55" t="s">
        <v>2</v>
      </c>
      <c r="F4" s="56" t="s">
        <v>3</v>
      </c>
      <c r="G4" s="57" t="s">
        <v>4</v>
      </c>
      <c r="H4" s="69"/>
    </row>
    <row r="5" spans="1:8" ht="15.75" thickBot="1" x14ac:dyDescent="0.3">
      <c r="A5" s="58" t="s">
        <v>5</v>
      </c>
      <c r="B5" s="59" t="s">
        <v>6</v>
      </c>
      <c r="C5" s="60" t="s">
        <v>7</v>
      </c>
      <c r="D5" s="82">
        <f>D6+D8+D9+D10+D11+D12+D13+D15+D19+D20</f>
        <v>70945</v>
      </c>
      <c r="E5" s="104">
        <f>E6+E8+E11+E12+E13+E15</f>
        <v>70945</v>
      </c>
      <c r="F5" s="61"/>
      <c r="G5" s="62"/>
    </row>
    <row r="6" spans="1:8" x14ac:dyDescent="0.25">
      <c r="A6" s="75" t="s">
        <v>41</v>
      </c>
      <c r="B6" s="1" t="s">
        <v>8</v>
      </c>
      <c r="C6" s="2">
        <v>50</v>
      </c>
      <c r="D6" s="83">
        <v>5000</v>
      </c>
      <c r="E6" s="105">
        <v>5000</v>
      </c>
      <c r="F6" s="22"/>
      <c r="G6" s="34"/>
    </row>
    <row r="7" spans="1:8" ht="15.75" thickBot="1" x14ac:dyDescent="0.3">
      <c r="A7" s="76" t="s">
        <v>42</v>
      </c>
      <c r="B7" s="3" t="s">
        <v>9</v>
      </c>
      <c r="C7" s="4"/>
      <c r="D7" s="84"/>
      <c r="E7" s="106"/>
      <c r="F7" s="9"/>
      <c r="G7" s="35"/>
    </row>
    <row r="8" spans="1:8" ht="15.75" thickBot="1" x14ac:dyDescent="0.3">
      <c r="A8" s="75" t="s">
        <v>43</v>
      </c>
      <c r="B8" s="1" t="s">
        <v>10</v>
      </c>
      <c r="C8" s="2">
        <v>51</v>
      </c>
      <c r="D8" s="83">
        <v>10500</v>
      </c>
      <c r="E8" s="105">
        <v>10500</v>
      </c>
      <c r="F8" s="22"/>
      <c r="G8" s="34"/>
    </row>
    <row r="9" spans="1:8" ht="15.75" thickBot="1" x14ac:dyDescent="0.3">
      <c r="A9" s="77" t="s">
        <v>52</v>
      </c>
      <c r="B9" s="12" t="s">
        <v>16</v>
      </c>
      <c r="C9" s="16">
        <v>56</v>
      </c>
      <c r="D9" s="85">
        <f t="shared" ref="D9:D12" si="0">E9</f>
        <v>0</v>
      </c>
      <c r="E9" s="107"/>
      <c r="F9" s="17"/>
      <c r="G9" s="37"/>
    </row>
    <row r="10" spans="1:8" ht="15.75" thickBot="1" x14ac:dyDescent="0.3">
      <c r="A10" s="77" t="s">
        <v>53</v>
      </c>
      <c r="B10" s="12" t="s">
        <v>17</v>
      </c>
      <c r="C10" s="13">
        <v>57</v>
      </c>
      <c r="D10" s="86">
        <f t="shared" si="0"/>
        <v>0</v>
      </c>
      <c r="E10" s="107"/>
      <c r="F10" s="17"/>
      <c r="G10" s="37"/>
    </row>
    <row r="11" spans="1:8" ht="15.75" thickBot="1" x14ac:dyDescent="0.3">
      <c r="A11" s="75" t="s">
        <v>44</v>
      </c>
      <c r="B11" s="1" t="s">
        <v>11</v>
      </c>
      <c r="C11" s="2">
        <v>52</v>
      </c>
      <c r="D11" s="87">
        <f t="shared" si="0"/>
        <v>43400</v>
      </c>
      <c r="E11" s="105">
        <v>43400</v>
      </c>
      <c r="F11" s="22"/>
      <c r="G11" s="34"/>
    </row>
    <row r="12" spans="1:8" ht="15.75" thickBot="1" x14ac:dyDescent="0.3">
      <c r="A12" s="77" t="s">
        <v>45</v>
      </c>
      <c r="B12" s="12" t="s">
        <v>12</v>
      </c>
      <c r="C12" s="13">
        <v>53</v>
      </c>
      <c r="D12" s="88">
        <f t="shared" si="0"/>
        <v>45</v>
      </c>
      <c r="E12" s="108">
        <v>45</v>
      </c>
      <c r="F12" s="17"/>
      <c r="G12" s="37"/>
    </row>
    <row r="13" spans="1:8" x14ac:dyDescent="0.25">
      <c r="A13" s="75" t="s">
        <v>46</v>
      </c>
      <c r="B13" s="1" t="s">
        <v>13</v>
      </c>
      <c r="C13" s="2">
        <v>54</v>
      </c>
      <c r="D13" s="87">
        <v>0</v>
      </c>
      <c r="E13" s="105">
        <v>0</v>
      </c>
      <c r="F13" s="22"/>
      <c r="G13" s="34"/>
    </row>
    <row r="14" spans="1:8" ht="15.75" thickBot="1" x14ac:dyDescent="0.3">
      <c r="A14" s="76" t="s">
        <v>77</v>
      </c>
      <c r="B14" s="81" t="s">
        <v>76</v>
      </c>
      <c r="C14" s="14"/>
      <c r="D14" s="89">
        <v>0</v>
      </c>
      <c r="E14" s="106"/>
      <c r="F14" s="9"/>
      <c r="G14" s="35"/>
    </row>
    <row r="15" spans="1:8" ht="28.5" x14ac:dyDescent="0.25">
      <c r="A15" s="75" t="s">
        <v>47</v>
      </c>
      <c r="B15" s="15" t="s">
        <v>14</v>
      </c>
      <c r="C15" s="2">
        <v>55</v>
      </c>
      <c r="D15" s="93">
        <f>E15</f>
        <v>12000</v>
      </c>
      <c r="E15" s="87">
        <f>E16+E17+E18</f>
        <v>12000</v>
      </c>
      <c r="F15" s="22"/>
      <c r="G15" s="34"/>
    </row>
    <row r="16" spans="1:8" x14ac:dyDescent="0.25">
      <c r="A16" s="78" t="s">
        <v>48</v>
      </c>
      <c r="B16" s="5" t="s">
        <v>49</v>
      </c>
      <c r="C16" s="6"/>
      <c r="D16" s="95">
        <f t="shared" ref="D16:D18" si="1">E16</f>
        <v>12000</v>
      </c>
      <c r="E16" s="95">
        <v>12000</v>
      </c>
      <c r="F16" s="7"/>
      <c r="G16" s="36"/>
    </row>
    <row r="17" spans="1:7" x14ac:dyDescent="0.25">
      <c r="A17" s="78" t="s">
        <v>50</v>
      </c>
      <c r="B17" s="5" t="s">
        <v>38</v>
      </c>
      <c r="C17" s="6"/>
      <c r="D17" s="95">
        <f t="shared" si="1"/>
        <v>0</v>
      </c>
      <c r="E17" s="110"/>
      <c r="F17" s="7"/>
      <c r="G17" s="36"/>
    </row>
    <row r="18" spans="1:7" ht="15.75" thickBot="1" x14ac:dyDescent="0.3">
      <c r="A18" s="78" t="s">
        <v>51</v>
      </c>
      <c r="B18" s="8" t="s">
        <v>15</v>
      </c>
      <c r="C18" s="11"/>
      <c r="D18" s="94">
        <f t="shared" si="1"/>
        <v>0</v>
      </c>
      <c r="E18" s="111"/>
      <c r="F18" s="9"/>
      <c r="G18" s="35"/>
    </row>
    <row r="19" spans="1:7" ht="15.75" thickBot="1" x14ac:dyDescent="0.3">
      <c r="A19" s="77" t="s">
        <v>54</v>
      </c>
      <c r="B19" s="12" t="s">
        <v>18</v>
      </c>
      <c r="C19" s="13">
        <v>58</v>
      </c>
      <c r="D19" s="86">
        <f>E19</f>
        <v>0</v>
      </c>
      <c r="E19" s="108"/>
      <c r="F19" s="17"/>
      <c r="G19" s="37"/>
    </row>
    <row r="20" spans="1:7" ht="15.75" thickBot="1" x14ac:dyDescent="0.3">
      <c r="A20" s="77" t="s">
        <v>55</v>
      </c>
      <c r="B20" s="12" t="s">
        <v>19</v>
      </c>
      <c r="C20" s="13">
        <v>59</v>
      </c>
      <c r="D20" s="86">
        <f>E20</f>
        <v>0</v>
      </c>
      <c r="E20" s="108"/>
      <c r="F20" s="17"/>
      <c r="G20" s="37"/>
    </row>
    <row r="21" spans="1:7" ht="15.75" thickBot="1" x14ac:dyDescent="0.3">
      <c r="A21" s="18" t="s">
        <v>20</v>
      </c>
      <c r="B21" s="19" t="s">
        <v>21</v>
      </c>
      <c r="C21" s="20" t="s">
        <v>7</v>
      </c>
      <c r="D21" s="90">
        <f>D22+D26+D27+D31+D38</f>
        <v>70945</v>
      </c>
      <c r="E21" s="112">
        <f>E22+E26+E27+E31</f>
        <v>70945</v>
      </c>
      <c r="F21" s="38"/>
      <c r="G21" s="39"/>
    </row>
    <row r="22" spans="1:7" ht="15.75" thickBot="1" x14ac:dyDescent="0.3">
      <c r="A22" s="77" t="s">
        <v>56</v>
      </c>
      <c r="B22" s="25" t="s">
        <v>31</v>
      </c>
      <c r="C22" s="13">
        <v>69</v>
      </c>
      <c r="D22" s="86">
        <f>E22</f>
        <v>52000</v>
      </c>
      <c r="E22" s="113">
        <f>E23+E24+E25</f>
        <v>52000</v>
      </c>
      <c r="F22" s="17"/>
      <c r="G22" s="37"/>
    </row>
    <row r="23" spans="1:7" x14ac:dyDescent="0.25">
      <c r="A23" s="99" t="s">
        <v>57</v>
      </c>
      <c r="B23" s="103" t="s">
        <v>39</v>
      </c>
      <c r="C23" s="101"/>
      <c r="D23" s="91">
        <v>38000</v>
      </c>
      <c r="E23" s="114">
        <v>38000</v>
      </c>
      <c r="F23" s="73"/>
      <c r="G23" s="74"/>
    </row>
    <row r="24" spans="1:7" x14ac:dyDescent="0.25">
      <c r="A24" s="78" t="s">
        <v>58</v>
      </c>
      <c r="B24" s="10" t="s">
        <v>40</v>
      </c>
      <c r="C24" s="23"/>
      <c r="D24" s="96">
        <f t="shared" ref="D24:D25" si="2">E24</f>
        <v>4000</v>
      </c>
      <c r="E24" s="115">
        <v>4000</v>
      </c>
      <c r="F24" s="7"/>
      <c r="G24" s="36"/>
    </row>
    <row r="25" spans="1:7" ht="15.75" thickBot="1" x14ac:dyDescent="0.3">
      <c r="A25" s="76" t="s">
        <v>78</v>
      </c>
      <c r="B25" s="24" t="s">
        <v>15</v>
      </c>
      <c r="C25" s="4"/>
      <c r="D25" s="91">
        <f t="shared" si="2"/>
        <v>10000</v>
      </c>
      <c r="E25" s="116">
        <v>10000</v>
      </c>
      <c r="F25" s="9"/>
      <c r="G25" s="35"/>
    </row>
    <row r="26" spans="1:7" ht="15.75" thickBot="1" x14ac:dyDescent="0.3">
      <c r="A26" s="77" t="s">
        <v>59</v>
      </c>
      <c r="B26" s="25" t="s">
        <v>30</v>
      </c>
      <c r="C26" s="13">
        <v>68</v>
      </c>
      <c r="D26" s="86">
        <f>E26</f>
        <v>0</v>
      </c>
      <c r="E26" s="113"/>
      <c r="F26" s="17"/>
      <c r="G26" s="37"/>
    </row>
    <row r="27" spans="1:7" x14ac:dyDescent="0.25">
      <c r="A27" s="80" t="s">
        <v>60</v>
      </c>
      <c r="B27" s="79" t="s">
        <v>22</v>
      </c>
      <c r="C27" s="72">
        <v>60</v>
      </c>
      <c r="D27" s="91">
        <f>E27</f>
        <v>6895</v>
      </c>
      <c r="E27" s="117">
        <f>E28+E29+E30</f>
        <v>6895</v>
      </c>
      <c r="F27" s="73"/>
      <c r="G27" s="74"/>
    </row>
    <row r="28" spans="1:7" x14ac:dyDescent="0.25">
      <c r="A28" s="78" t="s">
        <v>69</v>
      </c>
      <c r="B28" s="10" t="s">
        <v>23</v>
      </c>
      <c r="C28" s="6"/>
      <c r="D28" s="91">
        <f t="shared" ref="D28:D30" si="3">E28</f>
        <v>95</v>
      </c>
      <c r="E28" s="109">
        <v>95</v>
      </c>
      <c r="F28" s="7"/>
      <c r="G28" s="36"/>
    </row>
    <row r="29" spans="1:7" x14ac:dyDescent="0.25">
      <c r="A29" s="78" t="s">
        <v>70</v>
      </c>
      <c r="B29" s="21" t="s">
        <v>24</v>
      </c>
      <c r="C29" s="6"/>
      <c r="D29" s="91">
        <f t="shared" si="3"/>
        <v>6800</v>
      </c>
      <c r="E29" s="109">
        <v>6800</v>
      </c>
      <c r="F29" s="7"/>
      <c r="G29" s="36"/>
    </row>
    <row r="30" spans="1:7" ht="15.75" thickBot="1" x14ac:dyDescent="0.3">
      <c r="A30" s="78" t="s">
        <v>71</v>
      </c>
      <c r="B30" s="8" t="s">
        <v>25</v>
      </c>
      <c r="C30" s="11"/>
      <c r="D30" s="91">
        <f t="shared" si="3"/>
        <v>0</v>
      </c>
      <c r="E30" s="106"/>
      <c r="F30" s="9"/>
      <c r="G30" s="35"/>
    </row>
    <row r="31" spans="1:7" ht="15.75" thickBot="1" x14ac:dyDescent="0.3">
      <c r="A31" s="77" t="s">
        <v>61</v>
      </c>
      <c r="B31" s="12" t="s">
        <v>26</v>
      </c>
      <c r="C31" s="16">
        <v>64</v>
      </c>
      <c r="D31" s="85">
        <f>E31</f>
        <v>12050</v>
      </c>
      <c r="E31" s="108">
        <f>E32+E33+E34+E35+E36+E37</f>
        <v>12050</v>
      </c>
      <c r="F31" s="17"/>
      <c r="G31" s="37"/>
    </row>
    <row r="32" spans="1:7" x14ac:dyDescent="0.25">
      <c r="A32" s="99" t="s">
        <v>62</v>
      </c>
      <c r="B32" s="100" t="s">
        <v>27</v>
      </c>
      <c r="C32" s="101"/>
      <c r="D32" s="102">
        <f t="shared" ref="D32:D37" si="4">E32</f>
        <v>0</v>
      </c>
      <c r="E32" s="117"/>
      <c r="F32" s="73"/>
      <c r="G32" s="74"/>
    </row>
    <row r="33" spans="1:7" x14ac:dyDescent="0.25">
      <c r="A33" s="78" t="s">
        <v>63</v>
      </c>
      <c r="B33" s="10" t="s">
        <v>72</v>
      </c>
      <c r="C33" s="23"/>
      <c r="D33" s="98">
        <f t="shared" si="4"/>
        <v>0</v>
      </c>
      <c r="E33" s="109"/>
      <c r="F33" s="7"/>
      <c r="G33" s="36"/>
    </row>
    <row r="34" spans="1:7" x14ac:dyDescent="0.25">
      <c r="A34" s="78" t="s">
        <v>64</v>
      </c>
      <c r="B34" s="10" t="s">
        <v>73</v>
      </c>
      <c r="C34" s="23"/>
      <c r="D34" s="98">
        <f t="shared" si="4"/>
        <v>0</v>
      </c>
      <c r="E34" s="109"/>
      <c r="F34" s="7"/>
      <c r="G34" s="36"/>
    </row>
    <row r="35" spans="1:7" x14ac:dyDescent="0.25">
      <c r="A35" s="78" t="s">
        <v>65</v>
      </c>
      <c r="B35" s="10" t="s">
        <v>74</v>
      </c>
      <c r="C35" s="23"/>
      <c r="D35" s="98">
        <v>0</v>
      </c>
      <c r="E35" s="109">
        <v>0</v>
      </c>
      <c r="F35" s="7"/>
      <c r="G35" s="36"/>
    </row>
    <row r="36" spans="1:7" x14ac:dyDescent="0.25">
      <c r="A36" s="78" t="s">
        <v>66</v>
      </c>
      <c r="B36" s="10" t="s">
        <v>28</v>
      </c>
      <c r="C36" s="23"/>
      <c r="D36" s="98">
        <f t="shared" si="4"/>
        <v>50</v>
      </c>
      <c r="E36" s="109">
        <v>50</v>
      </c>
      <c r="F36" s="7"/>
      <c r="G36" s="36"/>
    </row>
    <row r="37" spans="1:7" ht="15.75" thickBot="1" x14ac:dyDescent="0.3">
      <c r="A37" s="78" t="s">
        <v>67</v>
      </c>
      <c r="B37" s="24" t="s">
        <v>15</v>
      </c>
      <c r="C37" s="4"/>
      <c r="D37" s="97">
        <f t="shared" si="4"/>
        <v>12000</v>
      </c>
      <c r="E37" s="106">
        <v>12000</v>
      </c>
      <c r="F37" s="9"/>
      <c r="G37" s="35"/>
    </row>
    <row r="38" spans="1:7" ht="15.75" thickBot="1" x14ac:dyDescent="0.3">
      <c r="A38" s="77" t="s">
        <v>68</v>
      </c>
      <c r="B38" s="25" t="s">
        <v>29</v>
      </c>
      <c r="C38" s="13">
        <v>65</v>
      </c>
      <c r="D38" s="88">
        <v>0</v>
      </c>
      <c r="E38" s="108">
        <v>0</v>
      </c>
      <c r="F38" s="17"/>
      <c r="G38" s="37"/>
    </row>
    <row r="39" spans="1:7" ht="15.75" thickBot="1" x14ac:dyDescent="0.3">
      <c r="A39" s="26" t="s">
        <v>32</v>
      </c>
      <c r="B39" s="27" t="s">
        <v>33</v>
      </c>
      <c r="C39" s="28" t="s">
        <v>7</v>
      </c>
      <c r="D39" s="92">
        <f>D21-D5</f>
        <v>0</v>
      </c>
      <c r="E39" s="29"/>
      <c r="F39" s="29"/>
      <c r="G39" s="40"/>
    </row>
    <row r="40" spans="1:7" ht="6.75" customHeight="1" thickBot="1" x14ac:dyDescent="0.3">
      <c r="A40" s="31"/>
      <c r="B40" s="31"/>
      <c r="C40" s="31"/>
      <c r="D40" s="31"/>
      <c r="E40" s="31"/>
      <c r="F40" s="31"/>
      <c r="G40" s="31"/>
    </row>
    <row r="41" spans="1:7" x14ac:dyDescent="0.25">
      <c r="A41" s="68" t="s">
        <v>34</v>
      </c>
      <c r="B41" s="49" t="s">
        <v>35</v>
      </c>
      <c r="C41" s="50"/>
      <c r="D41" s="50"/>
      <c r="E41" s="50"/>
      <c r="F41" s="50"/>
      <c r="G41" s="43"/>
    </row>
    <row r="42" spans="1:7" x14ac:dyDescent="0.25">
      <c r="A42" s="119" t="s">
        <v>80</v>
      </c>
      <c r="B42" s="120"/>
      <c r="C42" s="120"/>
      <c r="D42" s="120"/>
      <c r="E42" s="120"/>
      <c r="F42" s="120"/>
      <c r="G42" s="121"/>
    </row>
    <row r="43" spans="1:7" ht="15.75" thickBot="1" x14ac:dyDescent="0.3">
      <c r="A43" s="122"/>
      <c r="B43" s="123"/>
      <c r="C43" s="123"/>
      <c r="D43" s="123"/>
      <c r="E43" s="123"/>
      <c r="F43" s="123"/>
      <c r="G43" s="124"/>
    </row>
    <row r="44" spans="1:7" x14ac:dyDescent="0.25">
      <c r="A44" s="67" t="s">
        <v>36</v>
      </c>
      <c r="B44" s="50" t="s">
        <v>37</v>
      </c>
      <c r="C44" s="50"/>
      <c r="D44" s="50"/>
      <c r="E44" s="42"/>
      <c r="F44" s="42"/>
      <c r="G44" s="43"/>
    </row>
    <row r="45" spans="1:7" x14ac:dyDescent="0.25">
      <c r="A45" s="44"/>
      <c r="B45" s="41"/>
      <c r="C45" s="41"/>
      <c r="D45" s="41"/>
      <c r="E45" s="41"/>
      <c r="F45" s="41"/>
      <c r="G45" s="45"/>
    </row>
    <row r="46" spans="1:7" ht="15.75" thickBot="1" x14ac:dyDescent="0.3">
      <c r="A46" s="46"/>
      <c r="B46" s="47"/>
      <c r="C46" s="47"/>
      <c r="D46" s="47"/>
      <c r="E46" s="47"/>
      <c r="F46" s="47"/>
      <c r="G46" s="48"/>
    </row>
    <row r="47" spans="1:7" x14ac:dyDescent="0.25">
      <c r="A47" s="32"/>
      <c r="B47" s="32"/>
      <c r="C47" s="32"/>
      <c r="D47" s="32"/>
      <c r="E47" s="32"/>
      <c r="F47" s="32"/>
      <c r="G47" s="32"/>
    </row>
    <row r="48" spans="1:7" x14ac:dyDescent="0.25">
      <c r="A48" s="32"/>
      <c r="B48" s="32"/>
      <c r="C48" s="32"/>
      <c r="D48" s="32"/>
      <c r="E48" s="32"/>
      <c r="F48" s="32"/>
      <c r="G48" s="32"/>
    </row>
  </sheetData>
  <mergeCells count="1">
    <mergeCell ref="A42:G43"/>
  </mergeCells>
  <pageMargins left="0.7" right="0.7" top="0.78740157499999996" bottom="0.78740157499999996" header="0.3" footer="0.3"/>
  <pageSetup paperSize="9" orientation="portrait" r:id="rId1"/>
  <headerFooter>
    <oddHeader>&amp;R&amp;"Times New Roman,Obyčejné"&amp;10Příloha č. 1 Metodického materiálu k aplikaci
 právních úpravy o pravidlech rozpočtové odpovědnosti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AVCR 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Plesnivý Petr</dc:creator>
  <cp:lastModifiedBy>Lenka Katolická</cp:lastModifiedBy>
  <cp:lastPrinted>2018-03-23T07:12:20Z</cp:lastPrinted>
  <dcterms:created xsi:type="dcterms:W3CDTF">2017-03-08T08:59:17Z</dcterms:created>
  <dcterms:modified xsi:type="dcterms:W3CDTF">2019-05-28T07:03:29Z</dcterms:modified>
</cp:coreProperties>
</file>